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2023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62" i="1" l="1"/>
  <c r="I176" i="1"/>
  <c r="I119" i="1"/>
  <c r="F24" i="1"/>
  <c r="J62" i="1"/>
  <c r="F81" i="1"/>
  <c r="F138" i="1"/>
  <c r="J176" i="1"/>
  <c r="F195" i="1"/>
  <c r="H24" i="1"/>
  <c r="H81" i="1"/>
  <c r="H195" i="1"/>
  <c r="J81" i="1"/>
  <c r="F100" i="1"/>
  <c r="J138" i="1"/>
  <c r="J195" i="1"/>
  <c r="F157" i="1"/>
  <c r="G43" i="1"/>
  <c r="L81" i="1"/>
  <c r="H138" i="1"/>
  <c r="F43" i="1"/>
  <c r="F196" i="1" s="1"/>
  <c r="H100" i="1"/>
  <c r="H157" i="1"/>
  <c r="J24" i="1"/>
  <c r="H43" i="1"/>
  <c r="J43" i="1"/>
  <c r="F62" i="1"/>
  <c r="J100" i="1"/>
  <c r="F119" i="1"/>
  <c r="J157" i="1"/>
  <c r="F176" i="1"/>
  <c r="L62" i="1"/>
  <c r="G81" i="1"/>
  <c r="L119" i="1"/>
  <c r="G138" i="1"/>
  <c r="L176" i="1"/>
  <c r="G195" i="1"/>
  <c r="I24" i="1"/>
  <c r="I81" i="1"/>
  <c r="I138" i="1"/>
  <c r="I195" i="1"/>
  <c r="J119" i="1"/>
  <c r="L24" i="1"/>
  <c r="G24" i="1"/>
  <c r="I196" i="1" l="1"/>
  <c r="J196" i="1"/>
  <c r="L196" i="1"/>
  <c r="G196" i="1"/>
  <c r="H196" i="1"/>
</calcChain>
</file>

<file path=xl/sharedStrings.xml><?xml version="1.0" encoding="utf-8"?>
<sst xmlns="http://schemas.openxmlformats.org/spreadsheetml/2006/main" count="400" uniqueCount="149">
  <si>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</si>
  <si>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</si>
  <si>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</si>
  <si>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</si>
  <si>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</si>
  <si>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</si>
  <si>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</si>
  <si>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</si>
  <si>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</si>
  <si>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</si>
  <si>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</si>
  <si>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</si>
  <si>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</si>
  <si>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</si>
  <si>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</si>
  <si>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</si>
  <si>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</si>
  <si>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</si>
  <si>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</si>
  <si>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</si>
  <si>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</si>
  <si>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</si>
  <si>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</si>
  <si>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</si>
  <si>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</si>
  <si>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</si>
  <si>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</si>
  <si>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</si>
  <si>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</si>
  <si>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</si>
  <si>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</si>
  <si>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</si>
  <si>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</si>
  <si>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</si>
  <si>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</si>
  <si>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</si>
  <si>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</si>
  <si>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</si>
  <si>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</si>
  <si>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 №382-2011</t>
  </si>
  <si>
    <t>Хлеб йодированный</t>
  </si>
  <si>
    <t>Борщ с капустой и картофелем № 82-2011</t>
  </si>
  <si>
    <t>Каша пшеничная с маслом № 302-2011</t>
  </si>
  <si>
    <t>Сок (на порцию)</t>
  </si>
  <si>
    <t>Котлеты рублен, из филе ЦБ № 295-11</t>
  </si>
  <si>
    <t>Огурцы натуральные свежие № 71-15</t>
  </si>
  <si>
    <t>Омлет натуральный № 210-11</t>
  </si>
  <si>
    <t>Чай с лимоном № 377-2011</t>
  </si>
  <si>
    <t>Яблоки (порциями)</t>
  </si>
  <si>
    <t>Печенье овсяное Сладкая Слобода</t>
  </si>
  <si>
    <t>булочное</t>
  </si>
  <si>
    <t>Суп картофельный № 97-11</t>
  </si>
  <si>
    <t>Рис отварной № 304-2011</t>
  </si>
  <si>
    <t>Рыба, тушеная в томате с овощами № 229-2011</t>
  </si>
  <si>
    <t>Кисель из плодов и ягод № 350-11</t>
  </si>
  <si>
    <t>С-т из свежих огурцов № 20-15</t>
  </si>
  <si>
    <t>Чай с сахаром № 376-2011</t>
  </si>
  <si>
    <t>Рассольник ленинградский № 96-11</t>
  </si>
  <si>
    <t>Плов из птицы 50/150, № 291-15</t>
  </si>
  <si>
    <t>Напиток из плодов шиповника № 388-11</t>
  </si>
  <si>
    <t>Хлеб Бородинский</t>
  </si>
  <si>
    <t>Икра кабачковая (конс.) порцион.</t>
  </si>
  <si>
    <t>Запеканка рисовая с творогом и соусом молочным сл, № 282-21</t>
  </si>
  <si>
    <t>Салат из свежих помидоров № 23-15</t>
  </si>
  <si>
    <t>Суп с макаронными изделиями № 111-11</t>
  </si>
  <si>
    <t>Печень тушеная в соусе 261-11</t>
  </si>
  <si>
    <t>Макароны отварные с сыром № 204-11</t>
  </si>
  <si>
    <t>Суп картоф, с бобовыми № 102-11</t>
  </si>
  <si>
    <t>Компот из компотной смеси с/м ТТК от 03,07,20</t>
  </si>
  <si>
    <t>Гуляш свиной 50/50 лопатка № 260-15</t>
  </si>
  <si>
    <t>Салат из белокач,капусты с зел,горошком № 45-11</t>
  </si>
  <si>
    <t>Каша пшенная с маслом № 302-2011</t>
  </si>
  <si>
    <t>Салат из свежих помидоров со сладким перцем № 27-15</t>
  </si>
  <si>
    <t>Салат из свеклы отварной № 52-2011</t>
  </si>
  <si>
    <t>Борщ с фасолью и картофелем № 84-11</t>
  </si>
  <si>
    <t>Каша пшенная рассыпчатая № 302-11</t>
  </si>
  <si>
    <t>Мясо тушеное свин, № 256-11</t>
  </si>
  <si>
    <t>Салат из свежих помидоров и огурцов № 24-15</t>
  </si>
  <si>
    <t>Мармелад Клубн, со сл, (на порцию)</t>
  </si>
  <si>
    <t>Фрикадельки из филе ЦБ со сметанным соусом № 297-2011</t>
  </si>
  <si>
    <t>Компот из сухофруктов № 495-2021</t>
  </si>
  <si>
    <t>сладкое</t>
  </si>
  <si>
    <t>Салат из свеклы с зеленым горошком № 53-11</t>
  </si>
  <si>
    <t>Суп картофельный с макарон, изделиями № 103-11</t>
  </si>
  <si>
    <t>Каша гречневая рассыпч, № 302-11</t>
  </si>
  <si>
    <t>Птица, тушеная в соусе № 290-15</t>
  </si>
  <si>
    <t>Икра свекольная № 75-2011</t>
  </si>
  <si>
    <t>Салат из белокачанной капусты № 45-15</t>
  </si>
  <si>
    <t>Суп из овощей № 99-11</t>
  </si>
  <si>
    <t>Жаркое по-домашнему (св, лопатка) 50/125 № 259-15</t>
  </si>
  <si>
    <t>Пряники (порциями)</t>
  </si>
  <si>
    <t>Каша вязкая молочная "Дружба" №175-2011</t>
  </si>
  <si>
    <t>Голубцы ленивые №333-2021</t>
  </si>
  <si>
    <t>382-2011</t>
  </si>
  <si>
    <t>71-15</t>
  </si>
  <si>
    <t>82-2011</t>
  </si>
  <si>
    <t>295-11</t>
  </si>
  <si>
    <t>302-2011</t>
  </si>
  <si>
    <t>210-11</t>
  </si>
  <si>
    <t>377-2011</t>
  </si>
  <si>
    <t>20-15</t>
  </si>
  <si>
    <t>97-11</t>
  </si>
  <si>
    <t>229-2011</t>
  </si>
  <si>
    <t>304-2011</t>
  </si>
  <si>
    <t>350-11</t>
  </si>
  <si>
    <t>376-2011</t>
  </si>
  <si>
    <t>96-11</t>
  </si>
  <si>
    <t>291-15</t>
  </si>
  <si>
    <t>388-11</t>
  </si>
  <si>
    <t>282-21</t>
  </si>
  <si>
    <t>23-15</t>
  </si>
  <si>
    <t>111-11</t>
  </si>
  <si>
    <t>261-11</t>
  </si>
  <si>
    <t>204-11</t>
  </si>
  <si>
    <t>45-11</t>
  </si>
  <si>
    <t>102-11</t>
  </si>
  <si>
    <t>260-15</t>
  </si>
  <si>
    <t>27-15</t>
  </si>
  <si>
    <t>52-2011</t>
  </si>
  <si>
    <t>84-11</t>
  </si>
  <si>
    <t>256-11</t>
  </si>
  <si>
    <t>302-11</t>
  </si>
  <si>
    <t>24-15</t>
  </si>
  <si>
    <t>297-2011</t>
  </si>
  <si>
    <t>495-2021</t>
  </si>
  <si>
    <t>53-11</t>
  </si>
  <si>
    <t>103-11</t>
  </si>
  <si>
    <t>290-15</t>
  </si>
  <si>
    <t>75-2011</t>
  </si>
  <si>
    <t>45-15</t>
  </si>
  <si>
    <t>99-11</t>
  </si>
  <si>
    <t>259-15</t>
  </si>
  <si>
    <t>175-2011</t>
  </si>
  <si>
    <t>333-2021</t>
  </si>
  <si>
    <t>Суп молочный с макаронами,сыр, масло слив.</t>
  </si>
  <si>
    <t>120/14/15-2011</t>
  </si>
  <si>
    <t>ГОСТ Р 58161-2018</t>
  </si>
  <si>
    <t>ГОСТ 2077-84</t>
  </si>
  <si>
    <t>Прил.2/2011</t>
  </si>
  <si>
    <t>279-15/309-2011</t>
  </si>
  <si>
    <t>Тефтели гов, со см,соусом, макаронные изделия отварные</t>
  </si>
  <si>
    <t>ГОСТ 6442-2014</t>
  </si>
  <si>
    <t>295-11/302-2011</t>
  </si>
  <si>
    <t>Котлеты рублен, из филе ЦБ, каша пшеничная с маслом</t>
  </si>
  <si>
    <t xml:space="preserve">Котлета Нежная, макаронные изделия отварные </t>
  </si>
  <si>
    <t>373-21/309-2011</t>
  </si>
  <si>
    <t>ГОСТ 15810-2014</t>
  </si>
  <si>
    <t>Круглова Г.В.</t>
  </si>
  <si>
    <t>Ген. Директор МУП по ОШСП г. Ростов-на-Дону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</si>
</sst>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148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134</v>
      </c>
      <c r="F6" s="40">
        <v>265</v>
      </c>
      <c r="G6" s="40">
        <v>9.6199999999999992</v>
      </c>
      <c r="H6" s="40">
        <v>15.57</v>
      </c>
      <c r="I6" s="40">
        <v>20.22</v>
      </c>
      <c r="J6" s="40">
        <v>260.10000000000002</v>
      </c>
      <c r="K6" s="41" t="s">
        <v>135</v>
      </c>
      <c r="L6" s="40">
        <v>54.09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3.97</v>
      </c>
      <c r="H8" s="43">
        <v>3.2</v>
      </c>
      <c r="I8" s="43">
        <v>25.78</v>
      </c>
      <c r="J8" s="43">
        <v>144</v>
      </c>
      <c r="K8" s="44" t="s">
        <v>93</v>
      </c>
      <c r="L8" s="43">
        <v>19.57</v>
      </c>
    </row>
    <row r="9" spans="1:12" ht="38.25" x14ac:dyDescent="0.25">
      <c r="A9" s="23"/>
      <c r="B9" s="15"/>
      <c r="C9" s="11"/>
      <c r="D9" s="7" t="s">
        <v>23</v>
      </c>
      <c r="E9" s="42" t="s">
        <v>40</v>
      </c>
      <c r="F9" s="43">
        <v>39</v>
      </c>
      <c r="G9" s="43">
        <v>3</v>
      </c>
      <c r="H9" s="43">
        <v>0.31</v>
      </c>
      <c r="I9" s="43">
        <v>19.93</v>
      </c>
      <c r="J9" s="43">
        <v>93.6</v>
      </c>
      <c r="K9" s="44" t="s">
        <v>136</v>
      </c>
      <c r="L9" s="43">
        <v>2.79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504</v>
      </c>
      <c r="G13" s="19">
        <f t="shared" ref="G13:J13" si="0">SUM(G6:G12)</f>
        <v>16.59</v>
      </c>
      <c r="H13" s="19">
        <f t="shared" si="0"/>
        <v>19.079999999999998</v>
      </c>
      <c r="I13" s="19">
        <f t="shared" si="0"/>
        <v>65.930000000000007</v>
      </c>
      <c r="J13" s="19">
        <f t="shared" si="0"/>
        <v>497.70000000000005</v>
      </c>
      <c r="K13" s="25"/>
      <c r="L13" s="19">
        <f t="shared" ref="L13" si="1">SUM(L6:L12)</f>
        <v>76.45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0.48</v>
      </c>
      <c r="H14" s="43">
        <v>0.6</v>
      </c>
      <c r="I14" s="43">
        <v>1.56</v>
      </c>
      <c r="J14" s="43">
        <v>8.4</v>
      </c>
      <c r="K14" s="44" t="s">
        <v>94</v>
      </c>
      <c r="L14" s="43">
        <v>9.4700000000000006</v>
      </c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1.36</v>
      </c>
      <c r="H15" s="43">
        <v>7.91</v>
      </c>
      <c r="I15" s="43">
        <v>10.79</v>
      </c>
      <c r="J15" s="43">
        <v>80.27</v>
      </c>
      <c r="K15" s="44" t="s">
        <v>95</v>
      </c>
      <c r="L15" s="43">
        <v>9.77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14.09</v>
      </c>
      <c r="H16" s="43">
        <v>9.85</v>
      </c>
      <c r="I16" s="43">
        <v>12.34</v>
      </c>
      <c r="J16" s="43">
        <v>170.22</v>
      </c>
      <c r="K16" s="44" t="s">
        <v>96</v>
      </c>
      <c r="L16" s="43">
        <v>50.52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6.61</v>
      </c>
      <c r="H17" s="43">
        <v>4.55</v>
      </c>
      <c r="I17" s="43">
        <v>36.06</v>
      </c>
      <c r="J17" s="43">
        <v>214.99</v>
      </c>
      <c r="K17" s="44" t="s">
        <v>97</v>
      </c>
      <c r="L17" s="43">
        <v>12.34</v>
      </c>
    </row>
    <row r="18" spans="1:12" ht="15" x14ac:dyDescent="0.25">
      <c r="A18" s="23"/>
      <c r="B18" s="15"/>
      <c r="C18" s="11"/>
      <c r="D18" s="7" t="s">
        <v>30</v>
      </c>
      <c r="E18" s="42" t="s">
        <v>43</v>
      </c>
      <c r="F18" s="43">
        <v>180</v>
      </c>
      <c r="G18" s="43">
        <v>0.9</v>
      </c>
      <c r="H18" s="43">
        <v>0.18</v>
      </c>
      <c r="I18" s="43">
        <v>17.82</v>
      </c>
      <c r="J18" s="43">
        <v>82.8</v>
      </c>
      <c r="K18" s="44">
        <v>599</v>
      </c>
      <c r="L18" s="43">
        <v>21.31</v>
      </c>
    </row>
    <row r="19" spans="1:12" ht="38.25" x14ac:dyDescent="0.25">
      <c r="A19" s="23"/>
      <c r="B19" s="15"/>
      <c r="C19" s="11"/>
      <c r="D19" s="7" t="s">
        <v>31</v>
      </c>
      <c r="E19" s="42" t="s">
        <v>40</v>
      </c>
      <c r="F19" s="43">
        <v>50</v>
      </c>
      <c r="G19" s="43">
        <v>3.85</v>
      </c>
      <c r="H19" s="43">
        <v>0.4</v>
      </c>
      <c r="I19" s="43">
        <v>25.55</v>
      </c>
      <c r="J19" s="43">
        <v>120</v>
      </c>
      <c r="K19" s="44" t="s">
        <v>136</v>
      </c>
      <c r="L19" s="43">
        <v>3.62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27.29</v>
      </c>
      <c r="H23" s="19">
        <f t="shared" si="2"/>
        <v>23.49</v>
      </c>
      <c r="I23" s="19">
        <f t="shared" si="2"/>
        <v>104.11999999999999</v>
      </c>
      <c r="J23" s="19">
        <f t="shared" si="2"/>
        <v>676.68</v>
      </c>
      <c r="K23" s="25"/>
      <c r="L23" s="19">
        <f t="shared" ref="L23" si="3">SUM(L14:L22)</f>
        <v>107.03000000000002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1234</v>
      </c>
      <c r="G24" s="32">
        <f t="shared" ref="G24:J24" si="4">G13+G23</f>
        <v>43.879999999999995</v>
      </c>
      <c r="H24" s="32">
        <f t="shared" si="4"/>
        <v>42.569999999999993</v>
      </c>
      <c r="I24" s="32">
        <f t="shared" si="4"/>
        <v>170.05</v>
      </c>
      <c r="J24" s="32">
        <f t="shared" si="4"/>
        <v>1174.3800000000001</v>
      </c>
      <c r="K24" s="32"/>
      <c r="L24" s="32">
        <f t="shared" ref="L24" si="5">L13+L23</f>
        <v>183.48000000000002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14.08</v>
      </c>
      <c r="H25" s="40">
        <v>14.73</v>
      </c>
      <c r="I25" s="40">
        <v>2.87</v>
      </c>
      <c r="J25" s="40">
        <v>221.07</v>
      </c>
      <c r="K25" s="41" t="s">
        <v>98</v>
      </c>
      <c r="L25" s="40">
        <v>47.47</v>
      </c>
    </row>
    <row r="26" spans="1:12" ht="15" x14ac:dyDescent="0.25">
      <c r="A26" s="14"/>
      <c r="B26" s="15"/>
      <c r="C26" s="11"/>
      <c r="D26" s="6" t="s">
        <v>50</v>
      </c>
      <c r="E26" s="42" t="s">
        <v>49</v>
      </c>
      <c r="F26" s="43">
        <v>23</v>
      </c>
      <c r="G26" s="43">
        <v>1.56</v>
      </c>
      <c r="H26" s="43">
        <v>4.26</v>
      </c>
      <c r="I26" s="43">
        <v>15.3</v>
      </c>
      <c r="J26" s="43">
        <v>104.88</v>
      </c>
      <c r="K26" s="44">
        <v>723</v>
      </c>
      <c r="L26" s="43">
        <v>6.35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0.13</v>
      </c>
      <c r="H27" s="43">
        <v>0.03</v>
      </c>
      <c r="I27" s="43">
        <v>14.46</v>
      </c>
      <c r="J27" s="43">
        <v>37.32</v>
      </c>
      <c r="K27" s="44" t="s">
        <v>99</v>
      </c>
      <c r="L27" s="43">
        <v>3.1</v>
      </c>
    </row>
    <row r="28" spans="1:12" ht="38.25" x14ac:dyDescent="0.25">
      <c r="A28" s="14"/>
      <c r="B28" s="15"/>
      <c r="C28" s="11"/>
      <c r="D28" s="7" t="s">
        <v>23</v>
      </c>
      <c r="E28" s="42" t="s">
        <v>40</v>
      </c>
      <c r="F28" s="43">
        <v>42</v>
      </c>
      <c r="G28" s="43">
        <v>3.23</v>
      </c>
      <c r="H28" s="43">
        <v>0.34</v>
      </c>
      <c r="I28" s="43">
        <v>21.46</v>
      </c>
      <c r="J28" s="43">
        <v>100.8</v>
      </c>
      <c r="K28" s="44" t="s">
        <v>136</v>
      </c>
      <c r="L28" s="43">
        <v>3.03</v>
      </c>
    </row>
    <row r="29" spans="1:12" ht="25.5" x14ac:dyDescent="0.25">
      <c r="A29" s="14"/>
      <c r="B29" s="15"/>
      <c r="C29" s="11"/>
      <c r="D29" s="7" t="s">
        <v>24</v>
      </c>
      <c r="E29" s="42" t="s">
        <v>48</v>
      </c>
      <c r="F29" s="43">
        <v>120</v>
      </c>
      <c r="G29" s="43">
        <v>0.48</v>
      </c>
      <c r="H29" s="43">
        <v>0.48</v>
      </c>
      <c r="I29" s="43">
        <v>11.76</v>
      </c>
      <c r="J29" s="43">
        <v>54</v>
      </c>
      <c r="K29" s="44" t="s">
        <v>138</v>
      </c>
      <c r="L29" s="43">
        <v>16.5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19.48</v>
      </c>
      <c r="H32" s="19">
        <f t="shared" ref="H32" si="7">SUM(H25:H31)</f>
        <v>19.840000000000003</v>
      </c>
      <c r="I32" s="19">
        <f t="shared" ref="I32" si="8">SUM(I25:I31)</f>
        <v>65.850000000000009</v>
      </c>
      <c r="J32" s="19">
        <f t="shared" ref="J32:L32" si="9">SUM(J25:J31)</f>
        <v>518.06999999999994</v>
      </c>
      <c r="K32" s="25"/>
      <c r="L32" s="19">
        <f t="shared" si="9"/>
        <v>76.45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70</v>
      </c>
      <c r="G33" s="43">
        <v>0.53</v>
      </c>
      <c r="H33" s="43">
        <v>4.8600000000000003</v>
      </c>
      <c r="I33" s="43">
        <v>1.73</v>
      </c>
      <c r="J33" s="43">
        <v>47.07</v>
      </c>
      <c r="K33" s="44" t="s">
        <v>100</v>
      </c>
      <c r="L33" s="43">
        <v>11.66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1.9</v>
      </c>
      <c r="H34" s="43">
        <v>2.25</v>
      </c>
      <c r="I34" s="43">
        <v>15.76</v>
      </c>
      <c r="J34" s="43">
        <v>92.79</v>
      </c>
      <c r="K34" s="44" t="s">
        <v>101</v>
      </c>
      <c r="L34" s="43">
        <v>11.35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150</v>
      </c>
      <c r="G35" s="43">
        <v>13.48</v>
      </c>
      <c r="H35" s="43">
        <v>10.11</v>
      </c>
      <c r="I35" s="43">
        <v>7.27</v>
      </c>
      <c r="J35" s="43">
        <v>146.87</v>
      </c>
      <c r="K35" s="44" t="s">
        <v>102</v>
      </c>
      <c r="L35" s="43">
        <v>49.27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3.7</v>
      </c>
      <c r="H36" s="43">
        <v>5.43</v>
      </c>
      <c r="I36" s="43">
        <v>35.909999999999997</v>
      </c>
      <c r="J36" s="43">
        <v>194.37</v>
      </c>
      <c r="K36" s="44" t="s">
        <v>103</v>
      </c>
      <c r="L36" s="43">
        <v>16.77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180</v>
      </c>
      <c r="G37" s="43">
        <v>0.13</v>
      </c>
      <c r="H37" s="43">
        <v>0.04</v>
      </c>
      <c r="I37" s="43">
        <v>17.04</v>
      </c>
      <c r="J37" s="43">
        <v>69.67</v>
      </c>
      <c r="K37" s="44" t="s">
        <v>104</v>
      </c>
      <c r="L37" s="43">
        <v>14.65</v>
      </c>
    </row>
    <row r="38" spans="1:12" ht="38.25" x14ac:dyDescent="0.25">
      <c r="A38" s="14"/>
      <c r="B38" s="15"/>
      <c r="C38" s="11"/>
      <c r="D38" s="7" t="s">
        <v>31</v>
      </c>
      <c r="E38" s="42" t="s">
        <v>40</v>
      </c>
      <c r="F38" s="43">
        <v>46</v>
      </c>
      <c r="G38" s="43">
        <v>3.54</v>
      </c>
      <c r="H38" s="43">
        <v>0.37</v>
      </c>
      <c r="I38" s="43">
        <v>23.51</v>
      </c>
      <c r="J38" s="43">
        <v>110.4</v>
      </c>
      <c r="K38" s="44" t="s">
        <v>136</v>
      </c>
      <c r="L38" s="43">
        <v>3.33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796</v>
      </c>
      <c r="G42" s="19">
        <f t="shared" ref="G42" si="10">SUM(G33:G41)</f>
        <v>23.279999999999998</v>
      </c>
      <c r="H42" s="19">
        <f t="shared" ref="H42" si="11">SUM(H33:H41)</f>
        <v>23.06</v>
      </c>
      <c r="I42" s="19">
        <f t="shared" ref="I42" si="12">SUM(I33:I41)</f>
        <v>101.22</v>
      </c>
      <c r="J42" s="19">
        <f t="shared" ref="J42:L42" si="13">SUM(J33:J41)</f>
        <v>661.17</v>
      </c>
      <c r="K42" s="25"/>
      <c r="L42" s="19">
        <f t="shared" si="13"/>
        <v>107.03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1331</v>
      </c>
      <c r="G43" s="32">
        <f t="shared" ref="G43" si="14">G32+G42</f>
        <v>42.76</v>
      </c>
      <c r="H43" s="32">
        <f t="shared" ref="H43" si="15">H32+H42</f>
        <v>42.900000000000006</v>
      </c>
      <c r="I43" s="32">
        <f t="shared" ref="I43" si="16">I32+I42</f>
        <v>167.07</v>
      </c>
      <c r="J43" s="32">
        <f t="shared" ref="J43:L43" si="17">J32+J42</f>
        <v>1179.2399999999998</v>
      </c>
      <c r="K43" s="32"/>
      <c r="L43" s="32">
        <f t="shared" si="17"/>
        <v>183.48000000000002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140</v>
      </c>
      <c r="F44" s="40">
        <v>270</v>
      </c>
      <c r="G44" s="40">
        <v>15.38</v>
      </c>
      <c r="H44" s="40">
        <v>20.190000000000001</v>
      </c>
      <c r="I44" s="40">
        <v>43.92</v>
      </c>
      <c r="J44" s="40">
        <v>415.62</v>
      </c>
      <c r="K44" s="41" t="s">
        <v>139</v>
      </c>
      <c r="L44" s="40">
        <v>71.39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56</v>
      </c>
      <c r="F46" s="43">
        <v>210</v>
      </c>
      <c r="G46" s="43">
        <v>0.1</v>
      </c>
      <c r="H46" s="43">
        <v>0.03</v>
      </c>
      <c r="I46" s="43">
        <v>10</v>
      </c>
      <c r="J46" s="43">
        <v>38.61</v>
      </c>
      <c r="K46" s="44" t="s">
        <v>105</v>
      </c>
      <c r="L46" s="43">
        <v>2.2000000000000002</v>
      </c>
    </row>
    <row r="47" spans="1:12" ht="38.25" x14ac:dyDescent="0.25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3.08</v>
      </c>
      <c r="H47" s="43">
        <v>0.32</v>
      </c>
      <c r="I47" s="43">
        <v>20.440000000000001</v>
      </c>
      <c r="J47" s="43">
        <v>96</v>
      </c>
      <c r="K47" s="44" t="s">
        <v>136</v>
      </c>
      <c r="L47" s="43">
        <v>2.86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18.560000000000002</v>
      </c>
      <c r="H51" s="19">
        <f t="shared" ref="H51" si="19">SUM(H44:H50)</f>
        <v>20.540000000000003</v>
      </c>
      <c r="I51" s="19">
        <f t="shared" ref="I51" si="20">SUM(I44:I50)</f>
        <v>74.36</v>
      </c>
      <c r="J51" s="19">
        <f t="shared" ref="J51:L51" si="21">SUM(J44:J50)</f>
        <v>550.23</v>
      </c>
      <c r="K51" s="25"/>
      <c r="L51" s="19">
        <f t="shared" si="21"/>
        <v>76.45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70</v>
      </c>
      <c r="G52" s="43">
        <v>1.4</v>
      </c>
      <c r="H52" s="43">
        <v>6.3</v>
      </c>
      <c r="I52" s="43">
        <v>5.98</v>
      </c>
      <c r="J52" s="43">
        <v>85.4</v>
      </c>
      <c r="K52" s="44">
        <v>611</v>
      </c>
      <c r="L52" s="43">
        <v>20.16</v>
      </c>
    </row>
    <row r="53" spans="1:12" ht="15" x14ac:dyDescent="0.25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1.68</v>
      </c>
      <c r="H53" s="43">
        <v>4.09</v>
      </c>
      <c r="I53" s="43">
        <v>13.38</v>
      </c>
      <c r="J53" s="43">
        <v>99.29</v>
      </c>
      <c r="K53" s="44" t="s">
        <v>106</v>
      </c>
      <c r="L53" s="43">
        <v>11.76</v>
      </c>
    </row>
    <row r="54" spans="1:12" ht="15" x14ac:dyDescent="0.25">
      <c r="A54" s="23"/>
      <c r="B54" s="15"/>
      <c r="C54" s="11"/>
      <c r="D54" s="7" t="s">
        <v>28</v>
      </c>
      <c r="E54" s="42" t="s">
        <v>58</v>
      </c>
      <c r="F54" s="43">
        <v>200</v>
      </c>
      <c r="G54" s="43">
        <v>17.12</v>
      </c>
      <c r="H54" s="43">
        <v>15.58</v>
      </c>
      <c r="I54" s="43">
        <v>39.75</v>
      </c>
      <c r="J54" s="43">
        <v>380.06</v>
      </c>
      <c r="K54" s="44" t="s">
        <v>107</v>
      </c>
      <c r="L54" s="43">
        <v>46.9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180</v>
      </c>
      <c r="G56" s="43">
        <v>0.31</v>
      </c>
      <c r="H56" s="43">
        <v>0.25</v>
      </c>
      <c r="I56" s="43">
        <v>17.149999999999999</v>
      </c>
      <c r="J56" s="43">
        <v>80.97</v>
      </c>
      <c r="K56" s="44" t="s">
        <v>108</v>
      </c>
      <c r="L56" s="43">
        <v>6.78</v>
      </c>
    </row>
    <row r="57" spans="1:12" ht="38.25" x14ac:dyDescent="0.25">
      <c r="A57" s="23"/>
      <c r="B57" s="15"/>
      <c r="C57" s="11"/>
      <c r="D57" s="7" t="s">
        <v>31</v>
      </c>
      <c r="E57" s="42" t="s">
        <v>40</v>
      </c>
      <c r="F57" s="43">
        <v>45</v>
      </c>
      <c r="G57" s="43">
        <v>3.46</v>
      </c>
      <c r="H57" s="43">
        <v>0.36</v>
      </c>
      <c r="I57" s="43">
        <v>22.99</v>
      </c>
      <c r="J57" s="43">
        <v>108</v>
      </c>
      <c r="K57" s="44" t="s">
        <v>136</v>
      </c>
      <c r="L57" s="43">
        <v>3.2</v>
      </c>
    </row>
    <row r="58" spans="1:12" ht="25.5" x14ac:dyDescent="0.25">
      <c r="A58" s="23"/>
      <c r="B58" s="15"/>
      <c r="C58" s="11"/>
      <c r="D58" s="7" t="s">
        <v>32</v>
      </c>
      <c r="E58" s="42" t="s">
        <v>60</v>
      </c>
      <c r="F58" s="43">
        <v>24</v>
      </c>
      <c r="G58" s="43">
        <v>1.73</v>
      </c>
      <c r="H58" s="43">
        <v>0.31</v>
      </c>
      <c r="I58" s="43">
        <v>9.77</v>
      </c>
      <c r="J58" s="43">
        <v>49.68</v>
      </c>
      <c r="K58" s="44" t="s">
        <v>137</v>
      </c>
      <c r="L58" s="43">
        <v>1.73</v>
      </c>
    </row>
    <row r="59" spans="1:12" ht="25.5" x14ac:dyDescent="0.25">
      <c r="A59" s="23"/>
      <c r="B59" s="15"/>
      <c r="C59" s="11"/>
      <c r="D59" s="6" t="s">
        <v>24</v>
      </c>
      <c r="E59" s="42" t="s">
        <v>48</v>
      </c>
      <c r="F59" s="43">
        <v>120</v>
      </c>
      <c r="G59" s="43">
        <v>0.48</v>
      </c>
      <c r="H59" s="43">
        <v>0.48</v>
      </c>
      <c r="I59" s="43">
        <v>11.76</v>
      </c>
      <c r="J59" s="43">
        <v>54</v>
      </c>
      <c r="K59" s="44" t="s">
        <v>138</v>
      </c>
      <c r="L59" s="43">
        <v>16.5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839</v>
      </c>
      <c r="G61" s="19">
        <f t="shared" ref="G61" si="22">SUM(G52:G60)</f>
        <v>26.180000000000003</v>
      </c>
      <c r="H61" s="19">
        <f t="shared" ref="H61" si="23">SUM(H52:H60)</f>
        <v>27.369999999999997</v>
      </c>
      <c r="I61" s="19">
        <f t="shared" ref="I61" si="24">SUM(I52:I60)</f>
        <v>120.77999999999999</v>
      </c>
      <c r="J61" s="19">
        <f t="shared" ref="J61:L61" si="25">SUM(J52:J60)</f>
        <v>857.4</v>
      </c>
      <c r="K61" s="25"/>
      <c r="L61" s="19">
        <f t="shared" si="25"/>
        <v>107.03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1359</v>
      </c>
      <c r="G62" s="32">
        <f t="shared" ref="G62" si="26">G51+G61</f>
        <v>44.740000000000009</v>
      </c>
      <c r="H62" s="32">
        <f t="shared" ref="H62" si="27">H51+H61</f>
        <v>47.91</v>
      </c>
      <c r="I62" s="32">
        <f t="shared" ref="I62" si="28">I51+I61</f>
        <v>195.14</v>
      </c>
      <c r="J62" s="32">
        <f t="shared" ref="J62:L62" si="29">J51+J61</f>
        <v>1407.63</v>
      </c>
      <c r="K62" s="32"/>
      <c r="L62" s="32">
        <f t="shared" si="29"/>
        <v>183.48000000000002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195</v>
      </c>
      <c r="G63" s="40">
        <v>13.11</v>
      </c>
      <c r="H63" s="40">
        <v>15.37</v>
      </c>
      <c r="I63" s="40">
        <v>46.9</v>
      </c>
      <c r="J63" s="40">
        <v>343.75</v>
      </c>
      <c r="K63" s="41" t="s">
        <v>109</v>
      </c>
      <c r="L63" s="40">
        <v>56.88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0.13</v>
      </c>
      <c r="H65" s="43">
        <v>0.03</v>
      </c>
      <c r="I65" s="43">
        <v>9.4600000000000009</v>
      </c>
      <c r="J65" s="43">
        <v>37.32</v>
      </c>
      <c r="K65" s="44" t="s">
        <v>99</v>
      </c>
      <c r="L65" s="43">
        <v>3.1</v>
      </c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38</v>
      </c>
      <c r="G66" s="43">
        <v>2.93</v>
      </c>
      <c r="H66" s="43">
        <v>0.3</v>
      </c>
      <c r="I66" s="43">
        <v>19.420000000000002</v>
      </c>
      <c r="J66" s="43">
        <v>91.2</v>
      </c>
      <c r="K66" s="44">
        <v>616</v>
      </c>
      <c r="L66" s="43">
        <v>2.72</v>
      </c>
    </row>
    <row r="67" spans="1:12" ht="25.5" x14ac:dyDescent="0.25">
      <c r="A67" s="23"/>
      <c r="B67" s="15"/>
      <c r="C67" s="11"/>
      <c r="D67" s="7" t="s">
        <v>24</v>
      </c>
      <c r="E67" s="42" t="s">
        <v>48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45</v>
      </c>
      <c r="K67" s="44" t="s">
        <v>138</v>
      </c>
      <c r="L67" s="43">
        <v>13.75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533</v>
      </c>
      <c r="G70" s="19">
        <f t="shared" ref="G70" si="30">SUM(G63:G69)</f>
        <v>16.57</v>
      </c>
      <c r="H70" s="19">
        <f t="shared" ref="H70" si="31">SUM(H63:H69)</f>
        <v>16.099999999999998</v>
      </c>
      <c r="I70" s="19">
        <f t="shared" ref="I70" si="32">SUM(I63:I69)</f>
        <v>85.58</v>
      </c>
      <c r="J70" s="19">
        <f t="shared" ref="J70:L70" si="33">SUM(J63:J69)</f>
        <v>517.27</v>
      </c>
      <c r="K70" s="25"/>
      <c r="L70" s="19">
        <f t="shared" si="33"/>
        <v>76.45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90</v>
      </c>
      <c r="G71" s="43">
        <v>1</v>
      </c>
      <c r="H71" s="43">
        <v>5.52</v>
      </c>
      <c r="I71" s="43">
        <v>4.3499999999999996</v>
      </c>
      <c r="J71" s="43">
        <v>71.94</v>
      </c>
      <c r="K71" s="44" t="s">
        <v>110</v>
      </c>
      <c r="L71" s="43">
        <v>17.68</v>
      </c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1.83</v>
      </c>
      <c r="H72" s="43">
        <v>4.01</v>
      </c>
      <c r="I72" s="43">
        <v>12.53</v>
      </c>
      <c r="J72" s="43">
        <v>94.41</v>
      </c>
      <c r="K72" s="44" t="s">
        <v>111</v>
      </c>
      <c r="L72" s="43">
        <v>4.83</v>
      </c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90</v>
      </c>
      <c r="G73" s="43">
        <v>12.07</v>
      </c>
      <c r="H73" s="43">
        <v>7.67</v>
      </c>
      <c r="I73" s="43">
        <v>5.87</v>
      </c>
      <c r="J73" s="43">
        <v>150.26</v>
      </c>
      <c r="K73" s="44" t="s">
        <v>112</v>
      </c>
      <c r="L73" s="43">
        <v>65.19</v>
      </c>
    </row>
    <row r="74" spans="1:12" ht="15" x14ac:dyDescent="0.25">
      <c r="A74" s="23"/>
      <c r="B74" s="15"/>
      <c r="C74" s="11"/>
      <c r="D74" s="7" t="s">
        <v>29</v>
      </c>
      <c r="E74" s="42" t="s">
        <v>42</v>
      </c>
      <c r="F74" s="43">
        <v>170</v>
      </c>
      <c r="G74" s="43">
        <v>7.49</v>
      </c>
      <c r="H74" s="43">
        <v>5.15</v>
      </c>
      <c r="I74" s="43">
        <v>40.869999999999997</v>
      </c>
      <c r="J74" s="43">
        <v>243.65</v>
      </c>
      <c r="K74" s="44" t="s">
        <v>97</v>
      </c>
      <c r="L74" s="43">
        <v>13.99</v>
      </c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0.1</v>
      </c>
      <c r="H75" s="43">
        <v>0.02</v>
      </c>
      <c r="I75" s="43">
        <v>9.52</v>
      </c>
      <c r="J75" s="43">
        <v>36.770000000000003</v>
      </c>
      <c r="K75" s="44" t="s">
        <v>105</v>
      </c>
      <c r="L75" s="43">
        <v>2.1</v>
      </c>
    </row>
    <row r="76" spans="1:12" ht="38.25" x14ac:dyDescent="0.25">
      <c r="A76" s="23"/>
      <c r="B76" s="15"/>
      <c r="C76" s="11"/>
      <c r="D76" s="7" t="s">
        <v>31</v>
      </c>
      <c r="E76" s="42" t="s">
        <v>40</v>
      </c>
      <c r="F76" s="43">
        <v>45</v>
      </c>
      <c r="G76" s="43">
        <v>3.46</v>
      </c>
      <c r="H76" s="43">
        <v>0.36</v>
      </c>
      <c r="I76" s="43">
        <v>22.99</v>
      </c>
      <c r="J76" s="43">
        <v>108</v>
      </c>
      <c r="K76" s="44" t="s">
        <v>136</v>
      </c>
      <c r="L76" s="43">
        <v>3.24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25.950000000000003</v>
      </c>
      <c r="H80" s="19">
        <f t="shared" ref="H80" si="35">SUM(H71:H79)</f>
        <v>22.73</v>
      </c>
      <c r="I80" s="19">
        <f t="shared" ref="I80" si="36">SUM(I71:I79)</f>
        <v>96.13</v>
      </c>
      <c r="J80" s="19">
        <f t="shared" ref="J80:L80" si="37">SUM(J71:J79)</f>
        <v>705.03</v>
      </c>
      <c r="K80" s="25"/>
      <c r="L80" s="19">
        <f t="shared" si="37"/>
        <v>107.02999999999997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1328</v>
      </c>
      <c r="G81" s="32">
        <f t="shared" ref="G81" si="38">G70+G80</f>
        <v>42.52</v>
      </c>
      <c r="H81" s="32">
        <f t="shared" ref="H81" si="39">H70+H80</f>
        <v>38.83</v>
      </c>
      <c r="I81" s="32">
        <f t="shared" ref="I81" si="40">I70+I80</f>
        <v>181.70999999999998</v>
      </c>
      <c r="J81" s="32">
        <f t="shared" ref="J81:L81" si="41">J70+J80</f>
        <v>1222.3</v>
      </c>
      <c r="K81" s="32"/>
      <c r="L81" s="32">
        <f t="shared" si="41"/>
        <v>183.47999999999996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190</v>
      </c>
      <c r="G82" s="40">
        <v>13.65</v>
      </c>
      <c r="H82" s="40">
        <v>14.74</v>
      </c>
      <c r="I82" s="40">
        <v>32.44</v>
      </c>
      <c r="J82" s="40">
        <v>311.41000000000003</v>
      </c>
      <c r="K82" s="41" t="s">
        <v>113</v>
      </c>
      <c r="L82" s="40">
        <v>58.49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180</v>
      </c>
      <c r="G84" s="43">
        <v>0.09</v>
      </c>
      <c r="H84" s="43">
        <v>0.02</v>
      </c>
      <c r="I84" s="43">
        <v>8.57</v>
      </c>
      <c r="J84" s="43">
        <v>33.090000000000003</v>
      </c>
      <c r="K84" s="44" t="s">
        <v>105</v>
      </c>
      <c r="L84" s="43">
        <v>1.89</v>
      </c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32</v>
      </c>
      <c r="G85" s="43">
        <v>2.46</v>
      </c>
      <c r="H85" s="43">
        <v>0.26</v>
      </c>
      <c r="I85" s="43">
        <v>16.350000000000001</v>
      </c>
      <c r="J85" s="43">
        <v>76.8</v>
      </c>
      <c r="K85" s="44">
        <v>616</v>
      </c>
      <c r="L85" s="43">
        <v>2.3199999999999998</v>
      </c>
    </row>
    <row r="86" spans="1:12" ht="25.5" x14ac:dyDescent="0.25">
      <c r="A86" s="23"/>
      <c r="B86" s="15"/>
      <c r="C86" s="11"/>
      <c r="D86" s="7" t="s">
        <v>24</v>
      </c>
      <c r="E86" s="42" t="s">
        <v>48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45</v>
      </c>
      <c r="K86" s="44" t="s">
        <v>138</v>
      </c>
      <c r="L86" s="43">
        <v>13.75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16.599999999999998</v>
      </c>
      <c r="H89" s="19">
        <f t="shared" ref="H89" si="43">SUM(H82:H88)</f>
        <v>15.42</v>
      </c>
      <c r="I89" s="19">
        <f t="shared" ref="I89" si="44">SUM(I82:I88)</f>
        <v>67.16</v>
      </c>
      <c r="J89" s="19">
        <f t="shared" ref="J89:L89" si="45">SUM(J82:J88)</f>
        <v>466.3</v>
      </c>
      <c r="K89" s="25"/>
      <c r="L89" s="19">
        <f t="shared" si="45"/>
        <v>76.45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100</v>
      </c>
      <c r="G90" s="43">
        <v>1.68</v>
      </c>
      <c r="H90" s="43">
        <v>4.09</v>
      </c>
      <c r="I90" s="43">
        <v>9.5</v>
      </c>
      <c r="J90" s="43">
        <v>89.5</v>
      </c>
      <c r="K90" s="44" t="s">
        <v>114</v>
      </c>
      <c r="L90" s="43">
        <v>14.45</v>
      </c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200</v>
      </c>
      <c r="G91" s="43">
        <v>4.0599999999999996</v>
      </c>
      <c r="H91" s="43">
        <v>3.26</v>
      </c>
      <c r="I91" s="43">
        <v>15.56</v>
      </c>
      <c r="J91" s="43">
        <v>118.26</v>
      </c>
      <c r="K91" s="44" t="s">
        <v>115</v>
      </c>
      <c r="L91" s="43">
        <v>8.69</v>
      </c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100</v>
      </c>
      <c r="G92" s="43">
        <v>10.31</v>
      </c>
      <c r="H92" s="43">
        <v>15.43</v>
      </c>
      <c r="I92" s="43">
        <v>2.82</v>
      </c>
      <c r="J92" s="43">
        <v>234.43</v>
      </c>
      <c r="K92" s="44" t="s">
        <v>116</v>
      </c>
      <c r="L92" s="43">
        <v>53.48</v>
      </c>
    </row>
    <row r="93" spans="1:12" ht="15" x14ac:dyDescent="0.25">
      <c r="A93" s="23"/>
      <c r="B93" s="15"/>
      <c r="C93" s="11"/>
      <c r="D93" s="7" t="s">
        <v>29</v>
      </c>
      <c r="E93" s="42" t="s">
        <v>71</v>
      </c>
      <c r="F93" s="43">
        <v>180</v>
      </c>
      <c r="G93" s="43">
        <v>5.49</v>
      </c>
      <c r="H93" s="43">
        <v>5.15</v>
      </c>
      <c r="I93" s="43">
        <v>40.869999999999997</v>
      </c>
      <c r="J93" s="43">
        <v>143.65</v>
      </c>
      <c r="K93" s="44" t="s">
        <v>97</v>
      </c>
      <c r="L93" s="43">
        <v>13.14</v>
      </c>
    </row>
    <row r="94" spans="1:12" ht="15" x14ac:dyDescent="0.25">
      <c r="A94" s="23"/>
      <c r="B94" s="15"/>
      <c r="C94" s="11"/>
      <c r="D94" s="7" t="s">
        <v>30</v>
      </c>
      <c r="E94" s="42" t="s">
        <v>68</v>
      </c>
      <c r="F94" s="43">
        <v>200</v>
      </c>
      <c r="G94" s="43">
        <v>0.49</v>
      </c>
      <c r="H94" s="43">
        <v>7.0000000000000007E-2</v>
      </c>
      <c r="I94" s="43">
        <v>12.71</v>
      </c>
      <c r="J94" s="43">
        <v>53.65</v>
      </c>
      <c r="K94" s="44">
        <v>620</v>
      </c>
      <c r="L94" s="43">
        <v>12.16</v>
      </c>
    </row>
    <row r="95" spans="1:12" ht="38.25" x14ac:dyDescent="0.25">
      <c r="A95" s="23"/>
      <c r="B95" s="15"/>
      <c r="C95" s="11"/>
      <c r="D95" s="7" t="s">
        <v>31</v>
      </c>
      <c r="E95" s="42" t="s">
        <v>40</v>
      </c>
      <c r="F95" s="43">
        <v>45</v>
      </c>
      <c r="G95" s="43">
        <v>3.77</v>
      </c>
      <c r="H95" s="43">
        <v>0.39</v>
      </c>
      <c r="I95" s="43">
        <v>25.04</v>
      </c>
      <c r="J95" s="43">
        <v>117.6</v>
      </c>
      <c r="K95" s="44" t="s">
        <v>136</v>
      </c>
      <c r="L95" s="43">
        <v>3.24</v>
      </c>
    </row>
    <row r="96" spans="1:12" ht="25.5" x14ac:dyDescent="0.25">
      <c r="A96" s="23"/>
      <c r="B96" s="15"/>
      <c r="C96" s="11"/>
      <c r="D96" s="7" t="s">
        <v>32</v>
      </c>
      <c r="E96" s="42" t="s">
        <v>60</v>
      </c>
      <c r="F96" s="43">
        <v>26</v>
      </c>
      <c r="G96" s="43">
        <v>1.77</v>
      </c>
      <c r="H96" s="43">
        <v>0.34</v>
      </c>
      <c r="I96" s="43">
        <v>10.58</v>
      </c>
      <c r="J96" s="43">
        <v>53.82</v>
      </c>
      <c r="K96" s="44" t="s">
        <v>137</v>
      </c>
      <c r="L96" s="43">
        <v>1.87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851</v>
      </c>
      <c r="G99" s="19">
        <f t="shared" ref="G99" si="46">SUM(G90:G98)</f>
        <v>27.569999999999997</v>
      </c>
      <c r="H99" s="19">
        <f t="shared" ref="H99" si="47">SUM(H90:H98)</f>
        <v>28.73</v>
      </c>
      <c r="I99" s="19">
        <f t="shared" ref="I99" si="48">SUM(I90:I98)</f>
        <v>117.08</v>
      </c>
      <c r="J99" s="19">
        <f t="shared" ref="J99:L99" si="49">SUM(J90:J98)</f>
        <v>810.91000000000008</v>
      </c>
      <c r="K99" s="25"/>
      <c r="L99" s="19">
        <f t="shared" si="49"/>
        <v>107.03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1353</v>
      </c>
      <c r="G100" s="32">
        <f t="shared" ref="G100" si="50">G89+G99</f>
        <v>44.169999999999995</v>
      </c>
      <c r="H100" s="32">
        <f t="shared" ref="H100" si="51">H89+H99</f>
        <v>44.15</v>
      </c>
      <c r="I100" s="32">
        <f t="shared" ref="I100" si="52">I89+I99</f>
        <v>184.24</v>
      </c>
      <c r="J100" s="32">
        <f t="shared" ref="J100:L100" si="53">J89+J99</f>
        <v>1277.21</v>
      </c>
      <c r="K100" s="32"/>
      <c r="L100" s="32">
        <f t="shared" si="53"/>
        <v>183.48000000000002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200</v>
      </c>
      <c r="G101" s="40">
        <v>15.12</v>
      </c>
      <c r="H101" s="40">
        <v>14.58</v>
      </c>
      <c r="I101" s="40">
        <v>39.75</v>
      </c>
      <c r="J101" s="40">
        <v>380.06</v>
      </c>
      <c r="K101" s="41" t="s">
        <v>107</v>
      </c>
      <c r="L101" s="40">
        <v>46.9</v>
      </c>
    </row>
    <row r="102" spans="1:12" ht="15" x14ac:dyDescent="0.25">
      <c r="A102" s="23"/>
      <c r="B102" s="15"/>
      <c r="C102" s="11"/>
      <c r="D102" s="6" t="s">
        <v>26</v>
      </c>
      <c r="E102" s="42" t="s">
        <v>72</v>
      </c>
      <c r="F102" s="43">
        <v>85</v>
      </c>
      <c r="G102" s="43">
        <v>0.95</v>
      </c>
      <c r="H102" s="43">
        <v>5.2</v>
      </c>
      <c r="I102" s="43">
        <v>3.33</v>
      </c>
      <c r="J102" s="43">
        <v>64.8</v>
      </c>
      <c r="K102" s="44" t="s">
        <v>117</v>
      </c>
      <c r="L102" s="43">
        <v>22.89</v>
      </c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214</v>
      </c>
      <c r="G103" s="43">
        <v>0.14000000000000001</v>
      </c>
      <c r="H103" s="43">
        <v>0.03</v>
      </c>
      <c r="I103" s="43">
        <v>10.119999999999999</v>
      </c>
      <c r="J103" s="43">
        <v>39.93</v>
      </c>
      <c r="K103" s="44" t="s">
        <v>99</v>
      </c>
      <c r="L103" s="43">
        <v>3.32</v>
      </c>
    </row>
    <row r="104" spans="1:12" ht="38.25" x14ac:dyDescent="0.25">
      <c r="A104" s="23"/>
      <c r="B104" s="15"/>
      <c r="C104" s="11"/>
      <c r="D104" s="7" t="s">
        <v>23</v>
      </c>
      <c r="E104" s="42" t="s">
        <v>40</v>
      </c>
      <c r="F104" s="43">
        <v>47</v>
      </c>
      <c r="G104" s="43">
        <v>3.62</v>
      </c>
      <c r="H104" s="43">
        <v>0.38</v>
      </c>
      <c r="I104" s="43">
        <v>24.02</v>
      </c>
      <c r="J104" s="43">
        <v>112.8</v>
      </c>
      <c r="K104" s="44" t="s">
        <v>136</v>
      </c>
      <c r="L104" s="43">
        <v>3.34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546</v>
      </c>
      <c r="G108" s="19">
        <f t="shared" ref="G108:J108" si="54">SUM(G101:G107)</f>
        <v>19.830000000000002</v>
      </c>
      <c r="H108" s="19">
        <f t="shared" si="54"/>
        <v>20.190000000000001</v>
      </c>
      <c r="I108" s="19">
        <f t="shared" si="54"/>
        <v>77.22</v>
      </c>
      <c r="J108" s="19">
        <f t="shared" si="54"/>
        <v>597.59</v>
      </c>
      <c r="K108" s="25"/>
      <c r="L108" s="19">
        <f t="shared" ref="L108" si="55">SUM(L101:L107)</f>
        <v>76.449999999999989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73</v>
      </c>
      <c r="F109" s="43">
        <v>60</v>
      </c>
      <c r="G109" s="43">
        <v>0.81</v>
      </c>
      <c r="H109" s="43">
        <v>3.65</v>
      </c>
      <c r="I109" s="43">
        <v>4.72</v>
      </c>
      <c r="J109" s="43">
        <v>53.91</v>
      </c>
      <c r="K109" s="44" t="s">
        <v>118</v>
      </c>
      <c r="L109" s="43">
        <v>6.08</v>
      </c>
    </row>
    <row r="110" spans="1:12" ht="15" x14ac:dyDescent="0.25">
      <c r="A110" s="23"/>
      <c r="B110" s="15"/>
      <c r="C110" s="11"/>
      <c r="D110" s="7" t="s">
        <v>27</v>
      </c>
      <c r="E110" s="42" t="s">
        <v>74</v>
      </c>
      <c r="F110" s="43">
        <v>200</v>
      </c>
      <c r="G110" s="43">
        <v>2.78</v>
      </c>
      <c r="H110" s="43">
        <v>4.0599999999999996</v>
      </c>
      <c r="I110" s="43">
        <v>12.63</v>
      </c>
      <c r="J110" s="43">
        <v>98.15</v>
      </c>
      <c r="K110" s="44" t="s">
        <v>119</v>
      </c>
      <c r="L110" s="43">
        <v>10.25</v>
      </c>
    </row>
    <row r="111" spans="1:12" ht="15" x14ac:dyDescent="0.25">
      <c r="A111" s="23"/>
      <c r="B111" s="15"/>
      <c r="C111" s="11"/>
      <c r="D111" s="7" t="s">
        <v>28</v>
      </c>
      <c r="E111" s="42" t="s">
        <v>76</v>
      </c>
      <c r="F111" s="43">
        <v>100</v>
      </c>
      <c r="G111" s="43">
        <v>10.76</v>
      </c>
      <c r="H111" s="43">
        <v>14.44</v>
      </c>
      <c r="I111" s="43">
        <v>2.4700000000000002</v>
      </c>
      <c r="J111" s="43">
        <v>212.85</v>
      </c>
      <c r="K111" s="44" t="s">
        <v>120</v>
      </c>
      <c r="L111" s="43">
        <v>53.14</v>
      </c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6.61</v>
      </c>
      <c r="H112" s="43">
        <v>4.6900000000000004</v>
      </c>
      <c r="I112" s="43">
        <v>38</v>
      </c>
      <c r="J112" s="43">
        <v>213.24</v>
      </c>
      <c r="K112" s="44" t="s">
        <v>121</v>
      </c>
      <c r="L112" s="43">
        <v>10.95</v>
      </c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190</v>
      </c>
      <c r="G113" s="43">
        <v>0.32</v>
      </c>
      <c r="H113" s="43">
        <v>0.27</v>
      </c>
      <c r="I113" s="43">
        <v>18.100000000000001</v>
      </c>
      <c r="J113" s="43">
        <v>85.47</v>
      </c>
      <c r="K113" s="44" t="s">
        <v>108</v>
      </c>
      <c r="L113" s="43">
        <v>7.16</v>
      </c>
    </row>
    <row r="114" spans="1:12" ht="38.25" x14ac:dyDescent="0.25">
      <c r="A114" s="23"/>
      <c r="B114" s="15"/>
      <c r="C114" s="11"/>
      <c r="D114" s="7" t="s">
        <v>31</v>
      </c>
      <c r="E114" s="42" t="s">
        <v>40</v>
      </c>
      <c r="F114" s="43">
        <v>40</v>
      </c>
      <c r="G114" s="43">
        <v>3.08</v>
      </c>
      <c r="H114" s="43">
        <v>0.32</v>
      </c>
      <c r="I114" s="43">
        <v>20.440000000000001</v>
      </c>
      <c r="J114" s="43">
        <v>96</v>
      </c>
      <c r="K114" s="44" t="s">
        <v>136</v>
      </c>
      <c r="L114" s="43">
        <v>2.88</v>
      </c>
    </row>
    <row r="115" spans="1:12" ht="25.5" x14ac:dyDescent="0.25">
      <c r="A115" s="23"/>
      <c r="B115" s="15"/>
      <c r="C115" s="11"/>
      <c r="D115" s="7" t="s">
        <v>32</v>
      </c>
      <c r="E115" s="42" t="s">
        <v>60</v>
      </c>
      <c r="F115" s="43">
        <v>20</v>
      </c>
      <c r="G115" s="43">
        <v>1.34</v>
      </c>
      <c r="H115" s="43">
        <v>0.26</v>
      </c>
      <c r="I115" s="43">
        <v>8.14</v>
      </c>
      <c r="J115" s="43">
        <v>41.4</v>
      </c>
      <c r="K115" s="44" t="s">
        <v>137</v>
      </c>
      <c r="L115" s="43">
        <v>1.44</v>
      </c>
    </row>
    <row r="116" spans="1:12" ht="25.5" x14ac:dyDescent="0.25">
      <c r="A116" s="23"/>
      <c r="B116" s="15"/>
      <c r="C116" s="11"/>
      <c r="D116" s="6" t="s">
        <v>24</v>
      </c>
      <c r="E116" s="42" t="s">
        <v>48</v>
      </c>
      <c r="F116" s="43">
        <v>110</v>
      </c>
      <c r="G116" s="43">
        <v>0.44</v>
      </c>
      <c r="H116" s="43">
        <v>0.44</v>
      </c>
      <c r="I116" s="43">
        <v>10.78</v>
      </c>
      <c r="J116" s="43">
        <v>49.5</v>
      </c>
      <c r="K116" s="44" t="s">
        <v>138</v>
      </c>
      <c r="L116" s="43">
        <v>15.13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26.14</v>
      </c>
      <c r="H118" s="19">
        <f t="shared" si="56"/>
        <v>28.130000000000003</v>
      </c>
      <c r="I118" s="19">
        <f t="shared" si="56"/>
        <v>115.28</v>
      </c>
      <c r="J118" s="19">
        <f t="shared" si="56"/>
        <v>850.52</v>
      </c>
      <c r="K118" s="25"/>
      <c r="L118" s="19">
        <f t="shared" ref="L118" si="57">SUM(L109:L117)</f>
        <v>107.02999999999999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1416</v>
      </c>
      <c r="G119" s="32">
        <f t="shared" ref="G119" si="58">G108+G118</f>
        <v>45.97</v>
      </c>
      <c r="H119" s="32">
        <f t="shared" ref="H119" si="59">H108+H118</f>
        <v>48.320000000000007</v>
      </c>
      <c r="I119" s="32">
        <f t="shared" ref="I119" si="60">I108+I118</f>
        <v>192.5</v>
      </c>
      <c r="J119" s="32">
        <f t="shared" ref="J119:L119" si="61">J108+J118</f>
        <v>1448.1100000000001</v>
      </c>
      <c r="K119" s="32"/>
      <c r="L119" s="32">
        <f t="shared" si="61"/>
        <v>183.47999999999996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195</v>
      </c>
      <c r="G120" s="40">
        <v>12.11</v>
      </c>
      <c r="H120" s="40">
        <v>15.37</v>
      </c>
      <c r="I120" s="40">
        <v>46.9</v>
      </c>
      <c r="J120" s="40">
        <v>343.75</v>
      </c>
      <c r="K120" s="41" t="s">
        <v>109</v>
      </c>
      <c r="L120" s="40">
        <v>56.88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210</v>
      </c>
      <c r="G122" s="43">
        <v>0.1</v>
      </c>
      <c r="H122" s="43">
        <v>0.03</v>
      </c>
      <c r="I122" s="43">
        <v>10</v>
      </c>
      <c r="J122" s="43">
        <v>38.61</v>
      </c>
      <c r="K122" s="44" t="s">
        <v>105</v>
      </c>
      <c r="L122" s="43">
        <v>2.2000000000000002</v>
      </c>
    </row>
    <row r="123" spans="1:12" ht="38.25" x14ac:dyDescent="0.25">
      <c r="A123" s="14"/>
      <c r="B123" s="15"/>
      <c r="C123" s="11"/>
      <c r="D123" s="7" t="s">
        <v>23</v>
      </c>
      <c r="E123" s="42" t="s">
        <v>40</v>
      </c>
      <c r="F123" s="43">
        <v>31</v>
      </c>
      <c r="G123" s="43">
        <v>2.39</v>
      </c>
      <c r="H123" s="43">
        <v>0.25</v>
      </c>
      <c r="I123" s="43">
        <v>15.84</v>
      </c>
      <c r="J123" s="43">
        <v>74.400000000000006</v>
      </c>
      <c r="K123" s="44" t="s">
        <v>136</v>
      </c>
      <c r="L123" s="43">
        <v>2.2400000000000002</v>
      </c>
    </row>
    <row r="124" spans="1:12" ht="25.5" x14ac:dyDescent="0.25">
      <c r="A124" s="14"/>
      <c r="B124" s="15"/>
      <c r="C124" s="11"/>
      <c r="D124" s="7" t="s">
        <v>24</v>
      </c>
      <c r="E124" s="42" t="s">
        <v>48</v>
      </c>
      <c r="F124" s="43">
        <v>110</v>
      </c>
      <c r="G124" s="43">
        <v>0.44</v>
      </c>
      <c r="H124" s="43">
        <v>0.44</v>
      </c>
      <c r="I124" s="43">
        <v>10.78</v>
      </c>
      <c r="J124" s="43">
        <v>49.5</v>
      </c>
      <c r="K124" s="44" t="s">
        <v>138</v>
      </c>
      <c r="L124" s="43">
        <v>15.13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546</v>
      </c>
      <c r="G127" s="19">
        <f t="shared" ref="G127:J127" si="62">SUM(G120:G126)</f>
        <v>15.04</v>
      </c>
      <c r="H127" s="19">
        <f t="shared" si="62"/>
        <v>16.09</v>
      </c>
      <c r="I127" s="19">
        <f t="shared" si="62"/>
        <v>83.52</v>
      </c>
      <c r="J127" s="19">
        <f t="shared" si="62"/>
        <v>506.26</v>
      </c>
      <c r="K127" s="25"/>
      <c r="L127" s="19">
        <f t="shared" ref="L127" si="63">SUM(L120:L126)</f>
        <v>76.45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77</v>
      </c>
      <c r="F128" s="43">
        <v>60</v>
      </c>
      <c r="G128" s="43">
        <v>0.59</v>
      </c>
      <c r="H128" s="43">
        <v>3.86</v>
      </c>
      <c r="I128" s="43">
        <v>2.2999999999999998</v>
      </c>
      <c r="J128" s="43">
        <v>44.88</v>
      </c>
      <c r="K128" s="44" t="s">
        <v>122</v>
      </c>
      <c r="L128" s="43">
        <v>11.32</v>
      </c>
    </row>
    <row r="129" spans="1:12" ht="15" x14ac:dyDescent="0.25">
      <c r="A129" s="14"/>
      <c r="B129" s="15"/>
      <c r="C129" s="11"/>
      <c r="D129" s="7" t="s">
        <v>27</v>
      </c>
      <c r="E129" s="42" t="s">
        <v>67</v>
      </c>
      <c r="F129" s="43">
        <v>200</v>
      </c>
      <c r="G129" s="43">
        <v>4.0599999999999996</v>
      </c>
      <c r="H129" s="43">
        <v>6.26</v>
      </c>
      <c r="I129" s="43">
        <v>15.56</v>
      </c>
      <c r="J129" s="43">
        <v>118.26</v>
      </c>
      <c r="K129" s="44" t="s">
        <v>115</v>
      </c>
      <c r="L129" s="43">
        <v>8.69</v>
      </c>
    </row>
    <row r="130" spans="1:12" ht="25.5" x14ac:dyDescent="0.25">
      <c r="A130" s="14"/>
      <c r="B130" s="15"/>
      <c r="C130" s="11"/>
      <c r="D130" s="7" t="s">
        <v>28</v>
      </c>
      <c r="E130" s="42" t="s">
        <v>79</v>
      </c>
      <c r="F130" s="43">
        <v>110</v>
      </c>
      <c r="G130" s="43">
        <v>13.78</v>
      </c>
      <c r="H130" s="43">
        <v>7.55</v>
      </c>
      <c r="I130" s="43">
        <v>8.1999999999999993</v>
      </c>
      <c r="J130" s="43">
        <v>108.08</v>
      </c>
      <c r="K130" s="44" t="s">
        <v>123</v>
      </c>
      <c r="L130" s="43">
        <v>54.37</v>
      </c>
    </row>
    <row r="131" spans="1:12" ht="15" x14ac:dyDescent="0.25">
      <c r="A131" s="14"/>
      <c r="B131" s="15"/>
      <c r="C131" s="11"/>
      <c r="D131" s="7" t="s">
        <v>29</v>
      </c>
      <c r="E131" s="42" t="s">
        <v>52</v>
      </c>
      <c r="F131" s="43">
        <v>150</v>
      </c>
      <c r="G131" s="43">
        <v>3.7</v>
      </c>
      <c r="H131" s="43">
        <v>5.43</v>
      </c>
      <c r="I131" s="43">
        <v>35.909999999999997</v>
      </c>
      <c r="J131" s="43">
        <v>194.37</v>
      </c>
      <c r="K131" s="44" t="s">
        <v>103</v>
      </c>
      <c r="L131" s="43">
        <v>16.77</v>
      </c>
    </row>
    <row r="132" spans="1:12" ht="15" x14ac:dyDescent="0.25">
      <c r="A132" s="14"/>
      <c r="B132" s="15"/>
      <c r="C132" s="11"/>
      <c r="D132" s="7" t="s">
        <v>30</v>
      </c>
      <c r="E132" s="42" t="s">
        <v>80</v>
      </c>
      <c r="F132" s="43">
        <v>180</v>
      </c>
      <c r="G132" s="43">
        <v>0.41</v>
      </c>
      <c r="H132" s="43">
        <v>0</v>
      </c>
      <c r="I132" s="43">
        <v>17.8</v>
      </c>
      <c r="J132" s="43">
        <v>70.290000000000006</v>
      </c>
      <c r="K132" s="44" t="s">
        <v>124</v>
      </c>
      <c r="L132" s="43">
        <v>6.43</v>
      </c>
    </row>
    <row r="133" spans="1:12" ht="38.25" x14ac:dyDescent="0.25">
      <c r="A133" s="14"/>
      <c r="B133" s="15"/>
      <c r="C133" s="11"/>
      <c r="D133" s="7" t="s">
        <v>31</v>
      </c>
      <c r="E133" s="42" t="s">
        <v>40</v>
      </c>
      <c r="F133" s="43">
        <v>50</v>
      </c>
      <c r="G133" s="43">
        <v>3.85</v>
      </c>
      <c r="H133" s="43">
        <v>0.4</v>
      </c>
      <c r="I133" s="43">
        <v>25.55</v>
      </c>
      <c r="J133" s="43">
        <v>120</v>
      </c>
      <c r="K133" s="44" t="s">
        <v>136</v>
      </c>
      <c r="L133" s="43">
        <v>3.6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25.5" x14ac:dyDescent="0.25">
      <c r="A135" s="14"/>
      <c r="B135" s="15"/>
      <c r="C135" s="11"/>
      <c r="D135" s="6" t="s">
        <v>81</v>
      </c>
      <c r="E135" s="42" t="s">
        <v>78</v>
      </c>
      <c r="F135" s="43">
        <v>18</v>
      </c>
      <c r="G135" s="43">
        <v>0</v>
      </c>
      <c r="H135" s="43">
        <v>0</v>
      </c>
      <c r="I135" s="43">
        <v>13.95</v>
      </c>
      <c r="J135" s="43">
        <v>52.56</v>
      </c>
      <c r="K135" s="44" t="s">
        <v>141</v>
      </c>
      <c r="L135" s="43">
        <v>5.85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768</v>
      </c>
      <c r="G137" s="19">
        <f t="shared" ref="G137:J137" si="64">SUM(G128:G136)</f>
        <v>26.39</v>
      </c>
      <c r="H137" s="19">
        <f t="shared" si="64"/>
        <v>23.499999999999996</v>
      </c>
      <c r="I137" s="19">
        <f t="shared" si="64"/>
        <v>119.27</v>
      </c>
      <c r="J137" s="19">
        <f t="shared" si="64"/>
        <v>708.44</v>
      </c>
      <c r="K137" s="25"/>
      <c r="L137" s="19">
        <f t="shared" ref="L137" si="65">SUM(L128:L136)</f>
        <v>107.02999999999997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1314</v>
      </c>
      <c r="G138" s="32">
        <f t="shared" ref="G138" si="66">G127+G137</f>
        <v>41.43</v>
      </c>
      <c r="H138" s="32">
        <f t="shared" ref="H138" si="67">H127+H137</f>
        <v>39.589999999999996</v>
      </c>
      <c r="I138" s="32">
        <f t="shared" ref="I138" si="68">I127+I137</f>
        <v>202.79</v>
      </c>
      <c r="J138" s="32">
        <f t="shared" ref="J138:L138" si="69">J127+J137</f>
        <v>1214.7</v>
      </c>
      <c r="K138" s="32"/>
      <c r="L138" s="32">
        <f t="shared" si="69"/>
        <v>183.47999999999996</v>
      </c>
    </row>
    <row r="139" spans="1:12" ht="38.2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143</v>
      </c>
      <c r="F139" s="40">
        <v>260</v>
      </c>
      <c r="G139" s="40">
        <v>16.46</v>
      </c>
      <c r="H139" s="40">
        <v>15.61</v>
      </c>
      <c r="I139" s="40">
        <v>44.02</v>
      </c>
      <c r="J139" s="40">
        <v>422.54</v>
      </c>
      <c r="K139" s="41" t="s">
        <v>142</v>
      </c>
      <c r="L139" s="40">
        <v>64.510000000000005</v>
      </c>
    </row>
    <row r="140" spans="1:12" ht="25.5" x14ac:dyDescent="0.25">
      <c r="A140" s="23"/>
      <c r="B140" s="15"/>
      <c r="C140" s="11"/>
      <c r="D140" s="6" t="s">
        <v>81</v>
      </c>
      <c r="E140" s="42" t="s">
        <v>78</v>
      </c>
      <c r="F140" s="43">
        <v>18</v>
      </c>
      <c r="G140" s="43">
        <v>0</v>
      </c>
      <c r="H140" s="43">
        <v>0</v>
      </c>
      <c r="I140" s="43">
        <v>13.95</v>
      </c>
      <c r="J140" s="43">
        <v>52.56</v>
      </c>
      <c r="K140" s="44" t="s">
        <v>141</v>
      </c>
      <c r="L140" s="43">
        <v>5.85</v>
      </c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214</v>
      </c>
      <c r="G141" s="43">
        <v>0.14000000000000001</v>
      </c>
      <c r="H141" s="43">
        <v>0.03</v>
      </c>
      <c r="I141" s="43">
        <v>10.119999999999999</v>
      </c>
      <c r="J141" s="43">
        <v>39.93</v>
      </c>
      <c r="K141" s="44" t="s">
        <v>99</v>
      </c>
      <c r="L141" s="43">
        <v>3.32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39</v>
      </c>
      <c r="G142" s="43">
        <v>3</v>
      </c>
      <c r="H142" s="43">
        <v>0.31</v>
      </c>
      <c r="I142" s="43">
        <v>19.93</v>
      </c>
      <c r="J142" s="43">
        <v>93.6</v>
      </c>
      <c r="K142" s="44" t="s">
        <v>136</v>
      </c>
      <c r="L142" s="43">
        <v>2.77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531</v>
      </c>
      <c r="G146" s="19">
        <f t="shared" ref="G146:J146" si="70">SUM(G139:G145)</f>
        <v>19.600000000000001</v>
      </c>
      <c r="H146" s="19">
        <f t="shared" si="70"/>
        <v>15.95</v>
      </c>
      <c r="I146" s="19">
        <f t="shared" si="70"/>
        <v>88.02000000000001</v>
      </c>
      <c r="J146" s="19">
        <f t="shared" si="70"/>
        <v>608.63</v>
      </c>
      <c r="K146" s="25"/>
      <c r="L146" s="19">
        <f t="shared" ref="L146" si="71">SUM(L139:L145)</f>
        <v>76.449999999999989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82</v>
      </c>
      <c r="F147" s="43">
        <v>60</v>
      </c>
      <c r="G147" s="43">
        <v>0.98</v>
      </c>
      <c r="H147" s="43">
        <v>2.5</v>
      </c>
      <c r="I147" s="43">
        <v>4.79</v>
      </c>
      <c r="J147" s="43">
        <v>45.01</v>
      </c>
      <c r="K147" s="44" t="s">
        <v>125</v>
      </c>
      <c r="L147" s="43">
        <v>12.39</v>
      </c>
    </row>
    <row r="148" spans="1:12" ht="15" x14ac:dyDescent="0.25">
      <c r="A148" s="23"/>
      <c r="B148" s="15"/>
      <c r="C148" s="11"/>
      <c r="D148" s="7" t="s">
        <v>27</v>
      </c>
      <c r="E148" s="42" t="s">
        <v>83</v>
      </c>
      <c r="F148" s="43">
        <v>200</v>
      </c>
      <c r="G148" s="43">
        <v>2.11</v>
      </c>
      <c r="H148" s="43">
        <v>2.2200000000000002</v>
      </c>
      <c r="I148" s="43">
        <v>16.37</v>
      </c>
      <c r="J148" s="43">
        <v>95.66</v>
      </c>
      <c r="K148" s="44" t="s">
        <v>126</v>
      </c>
      <c r="L148" s="43">
        <v>9.36</v>
      </c>
    </row>
    <row r="149" spans="1:12" ht="15" x14ac:dyDescent="0.25">
      <c r="A149" s="23"/>
      <c r="B149" s="15"/>
      <c r="C149" s="11"/>
      <c r="D149" s="7" t="s">
        <v>28</v>
      </c>
      <c r="E149" s="42" t="s">
        <v>85</v>
      </c>
      <c r="F149" s="43">
        <v>100</v>
      </c>
      <c r="G149" s="43">
        <v>11.77</v>
      </c>
      <c r="H149" s="43">
        <v>11.82</v>
      </c>
      <c r="I149" s="43">
        <v>2.74</v>
      </c>
      <c r="J149" s="43">
        <v>180.82</v>
      </c>
      <c r="K149" s="44" t="s">
        <v>127</v>
      </c>
      <c r="L149" s="43">
        <v>45.74</v>
      </c>
    </row>
    <row r="150" spans="1:12" ht="15" x14ac:dyDescent="0.25">
      <c r="A150" s="23"/>
      <c r="B150" s="15"/>
      <c r="C150" s="11"/>
      <c r="D150" s="7" t="s">
        <v>29</v>
      </c>
      <c r="E150" s="42" t="s">
        <v>84</v>
      </c>
      <c r="F150" s="43">
        <v>150</v>
      </c>
      <c r="G150" s="43">
        <v>8.1999999999999993</v>
      </c>
      <c r="H150" s="43">
        <v>5.97</v>
      </c>
      <c r="I150" s="43">
        <v>42.22</v>
      </c>
      <c r="J150" s="43">
        <v>261.43</v>
      </c>
      <c r="K150" s="44" t="s">
        <v>121</v>
      </c>
      <c r="L150" s="43">
        <v>18.37</v>
      </c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0.14000000000000001</v>
      </c>
      <c r="H151" s="43">
        <v>0.05</v>
      </c>
      <c r="I151" s="43">
        <v>18.940000000000001</v>
      </c>
      <c r="J151" s="43">
        <v>77.42</v>
      </c>
      <c r="K151" s="44" t="s">
        <v>104</v>
      </c>
      <c r="L151" s="43">
        <v>16.28</v>
      </c>
    </row>
    <row r="152" spans="1:12" ht="38.25" x14ac:dyDescent="0.25">
      <c r="A152" s="23"/>
      <c r="B152" s="15"/>
      <c r="C152" s="11"/>
      <c r="D152" s="7" t="s">
        <v>31</v>
      </c>
      <c r="E152" s="42" t="s">
        <v>40</v>
      </c>
      <c r="F152" s="43">
        <v>40</v>
      </c>
      <c r="G152" s="43">
        <v>3.08</v>
      </c>
      <c r="H152" s="43">
        <v>0.32</v>
      </c>
      <c r="I152" s="43">
        <v>20.440000000000001</v>
      </c>
      <c r="J152" s="43">
        <v>96</v>
      </c>
      <c r="K152" s="44" t="s">
        <v>136</v>
      </c>
      <c r="L152" s="43">
        <v>2.87</v>
      </c>
    </row>
    <row r="153" spans="1:12" ht="25.5" x14ac:dyDescent="0.25">
      <c r="A153" s="23"/>
      <c r="B153" s="15"/>
      <c r="C153" s="11"/>
      <c r="D153" s="7" t="s">
        <v>32</v>
      </c>
      <c r="E153" s="42" t="s">
        <v>60</v>
      </c>
      <c r="F153" s="43">
        <v>28</v>
      </c>
      <c r="G153" s="43">
        <v>1.9</v>
      </c>
      <c r="H153" s="43">
        <v>0.36</v>
      </c>
      <c r="I153" s="43">
        <v>11.4</v>
      </c>
      <c r="J153" s="43">
        <v>57.96</v>
      </c>
      <c r="K153" s="44" t="s">
        <v>137</v>
      </c>
      <c r="L153" s="43">
        <v>2.02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778</v>
      </c>
      <c r="G156" s="19">
        <f t="shared" ref="G156:J156" si="72">SUM(G147:G155)</f>
        <v>28.18</v>
      </c>
      <c r="H156" s="19">
        <f t="shared" si="72"/>
        <v>23.24</v>
      </c>
      <c r="I156" s="19">
        <f t="shared" si="72"/>
        <v>116.9</v>
      </c>
      <c r="J156" s="19">
        <f t="shared" si="72"/>
        <v>814.30000000000007</v>
      </c>
      <c r="K156" s="25"/>
      <c r="L156" s="19">
        <f t="shared" ref="L156" si="73">SUM(L147:L155)</f>
        <v>107.03000000000002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1309</v>
      </c>
      <c r="G157" s="32">
        <f t="shared" ref="G157" si="74">G146+G156</f>
        <v>47.78</v>
      </c>
      <c r="H157" s="32">
        <f t="shared" ref="H157" si="75">H146+H156</f>
        <v>39.19</v>
      </c>
      <c r="I157" s="32">
        <f t="shared" ref="I157" si="76">I146+I156</f>
        <v>204.92000000000002</v>
      </c>
      <c r="J157" s="32">
        <f t="shared" ref="J157:L157" si="77">J146+J156</f>
        <v>1422.93</v>
      </c>
      <c r="K157" s="32"/>
      <c r="L157" s="32">
        <f t="shared" si="77"/>
        <v>183.48000000000002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144</v>
      </c>
      <c r="F158" s="43">
        <v>240</v>
      </c>
      <c r="G158" s="43">
        <v>15.33</v>
      </c>
      <c r="H158" s="43">
        <v>10.76</v>
      </c>
      <c r="I158" s="43">
        <v>41.33</v>
      </c>
      <c r="J158" s="43">
        <v>331.37</v>
      </c>
      <c r="K158" s="44" t="s">
        <v>145</v>
      </c>
      <c r="L158" s="43">
        <v>61.97</v>
      </c>
    </row>
    <row r="159" spans="1:12" ht="15" x14ac:dyDescent="0.25">
      <c r="A159" s="23"/>
      <c r="B159" s="15"/>
      <c r="C159" s="11"/>
      <c r="D159" s="6" t="s">
        <v>26</v>
      </c>
      <c r="E159" s="42" t="s">
        <v>86</v>
      </c>
      <c r="F159" s="43">
        <v>65</v>
      </c>
      <c r="G159" s="43">
        <v>1</v>
      </c>
      <c r="H159" s="43">
        <v>4.38</v>
      </c>
      <c r="I159" s="43">
        <v>6.99</v>
      </c>
      <c r="J159" s="43">
        <v>68.95</v>
      </c>
      <c r="K159" s="44" t="s">
        <v>128</v>
      </c>
      <c r="L159" s="43">
        <v>8.57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0.13</v>
      </c>
      <c r="H160" s="43">
        <v>0.03</v>
      </c>
      <c r="I160" s="43">
        <v>9.4600000000000009</v>
      </c>
      <c r="J160" s="43">
        <v>37.32</v>
      </c>
      <c r="K160" s="44" t="s">
        <v>99</v>
      </c>
      <c r="L160" s="43">
        <v>3.1</v>
      </c>
    </row>
    <row r="161" spans="1:12" ht="38.25" x14ac:dyDescent="0.25">
      <c r="A161" s="23"/>
      <c r="B161" s="15"/>
      <c r="C161" s="11"/>
      <c r="D161" s="7" t="s">
        <v>23</v>
      </c>
      <c r="E161" s="42" t="s">
        <v>40</v>
      </c>
      <c r="F161" s="43">
        <v>39</v>
      </c>
      <c r="G161" s="43">
        <v>3</v>
      </c>
      <c r="H161" s="43">
        <v>0.31</v>
      </c>
      <c r="I161" s="43">
        <v>19.93</v>
      </c>
      <c r="J161" s="43">
        <v>93.6</v>
      </c>
      <c r="K161" s="44" t="s">
        <v>136</v>
      </c>
      <c r="L161" s="43">
        <v>2.81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.75" thickBot="1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39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544</v>
      </c>
      <c r="G165" s="19">
        <f>SUM(G158:G164)</f>
        <v>19.459999999999997</v>
      </c>
      <c r="H165" s="19">
        <f>SUM(H158:H164)</f>
        <v>15.48</v>
      </c>
      <c r="I165" s="19">
        <f>SUM(I158:I164)</f>
        <v>77.710000000000008</v>
      </c>
      <c r="J165" s="19">
        <f>SUM(J158:J164)</f>
        <v>531.24</v>
      </c>
      <c r="K165" s="25"/>
      <c r="L165" s="19">
        <f>SUM(L158:L164)</f>
        <v>76.449999999999989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80</v>
      </c>
      <c r="G166" s="43">
        <v>1.24</v>
      </c>
      <c r="H166" s="43">
        <v>4.07</v>
      </c>
      <c r="I166" s="43">
        <v>7.45</v>
      </c>
      <c r="J166" s="43">
        <v>70.56</v>
      </c>
      <c r="K166" s="44" t="s">
        <v>129</v>
      </c>
      <c r="L166" s="43">
        <v>8.8000000000000007</v>
      </c>
    </row>
    <row r="167" spans="1:12" ht="15" x14ac:dyDescent="0.25">
      <c r="A167" s="23"/>
      <c r="B167" s="15"/>
      <c r="C167" s="11"/>
      <c r="D167" s="7" t="s">
        <v>27</v>
      </c>
      <c r="E167" s="42" t="s">
        <v>88</v>
      </c>
      <c r="F167" s="43">
        <v>200</v>
      </c>
      <c r="G167" s="43">
        <v>1.4</v>
      </c>
      <c r="H167" s="43">
        <v>3.98</v>
      </c>
      <c r="I167" s="43">
        <v>9.09</v>
      </c>
      <c r="J167" s="43">
        <v>77.95</v>
      </c>
      <c r="K167" s="44" t="s">
        <v>130</v>
      </c>
      <c r="L167" s="43">
        <v>10.96</v>
      </c>
    </row>
    <row r="168" spans="1:12" ht="15" x14ac:dyDescent="0.25">
      <c r="A168" s="23"/>
      <c r="B168" s="15"/>
      <c r="C168" s="11"/>
      <c r="D168" s="7" t="s">
        <v>28</v>
      </c>
      <c r="E168" s="42" t="s">
        <v>89</v>
      </c>
      <c r="F168" s="43">
        <v>200</v>
      </c>
      <c r="G168" s="43">
        <v>16.260000000000002</v>
      </c>
      <c r="H168" s="43">
        <v>20.059999999999999</v>
      </c>
      <c r="I168" s="43">
        <v>23.04</v>
      </c>
      <c r="J168" s="43">
        <v>355</v>
      </c>
      <c r="K168" s="44" t="s">
        <v>131</v>
      </c>
      <c r="L168" s="43">
        <v>70.89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0.46</v>
      </c>
      <c r="H170" s="43">
        <v>0</v>
      </c>
      <c r="I170" s="43">
        <v>19.78</v>
      </c>
      <c r="J170" s="43">
        <v>78.099999999999994</v>
      </c>
      <c r="K170" s="44" t="s">
        <v>124</v>
      </c>
      <c r="L170" s="43">
        <v>7.15</v>
      </c>
    </row>
    <row r="171" spans="1:12" ht="38.25" x14ac:dyDescent="0.25">
      <c r="A171" s="23"/>
      <c r="B171" s="15"/>
      <c r="C171" s="11"/>
      <c r="D171" s="7" t="s">
        <v>31</v>
      </c>
      <c r="E171" s="42" t="s">
        <v>40</v>
      </c>
      <c r="F171" s="43">
        <v>47</v>
      </c>
      <c r="G171" s="43">
        <v>3.62</v>
      </c>
      <c r="H171" s="43">
        <v>0.38</v>
      </c>
      <c r="I171" s="43">
        <v>24.02</v>
      </c>
      <c r="J171" s="43">
        <v>112.8</v>
      </c>
      <c r="K171" s="44" t="s">
        <v>136</v>
      </c>
      <c r="L171" s="43">
        <v>3.38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25.5" x14ac:dyDescent="0.25">
      <c r="A173" s="23"/>
      <c r="B173" s="15"/>
      <c r="C173" s="11"/>
      <c r="D173" s="6"/>
      <c r="E173" s="42" t="s">
        <v>78</v>
      </c>
      <c r="F173" s="43">
        <v>18</v>
      </c>
      <c r="G173" s="43">
        <v>0</v>
      </c>
      <c r="H173" s="43">
        <v>0</v>
      </c>
      <c r="I173" s="43">
        <v>13.95</v>
      </c>
      <c r="J173" s="43">
        <v>52.56</v>
      </c>
      <c r="K173" s="44" t="s">
        <v>141</v>
      </c>
      <c r="L173" s="43">
        <v>5.85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78">SUM(G166:G174)</f>
        <v>22.980000000000004</v>
      </c>
      <c r="H175" s="19">
        <f t="shared" si="78"/>
        <v>28.49</v>
      </c>
      <c r="I175" s="19">
        <f t="shared" si="78"/>
        <v>97.33</v>
      </c>
      <c r="J175" s="19">
        <f t="shared" si="78"/>
        <v>746.97</v>
      </c>
      <c r="K175" s="25"/>
      <c r="L175" s="19">
        <f t="shared" ref="L175" si="79">SUM(L166:L174)</f>
        <v>107.03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1289</v>
      </c>
      <c r="G176" s="32">
        <f t="shared" ref="G176" si="80">G165+G175</f>
        <v>42.44</v>
      </c>
      <c r="H176" s="32">
        <f t="shared" ref="H176" si="81">H165+H175</f>
        <v>43.97</v>
      </c>
      <c r="I176" s="32">
        <f t="shared" ref="I176" si="82">I165+I175</f>
        <v>175.04000000000002</v>
      </c>
      <c r="J176" s="32">
        <f t="shared" ref="J176:L176" si="83">J165+J175</f>
        <v>1278.21</v>
      </c>
      <c r="K176" s="32"/>
      <c r="L176" s="32">
        <f t="shared" si="83"/>
        <v>183.48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200</v>
      </c>
      <c r="G177" s="40">
        <v>5.64</v>
      </c>
      <c r="H177" s="40">
        <v>9.4700000000000006</v>
      </c>
      <c r="I177" s="40">
        <v>22.1</v>
      </c>
      <c r="J177" s="40">
        <v>223.94</v>
      </c>
      <c r="K177" s="41" t="s">
        <v>132</v>
      </c>
      <c r="L177" s="40">
        <v>28.73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3.97</v>
      </c>
      <c r="H179" s="43">
        <v>4.2</v>
      </c>
      <c r="I179" s="43">
        <v>15.78</v>
      </c>
      <c r="J179" s="43">
        <v>134</v>
      </c>
      <c r="K179" s="44" t="s">
        <v>93</v>
      </c>
      <c r="L179" s="43">
        <v>19.57</v>
      </c>
    </row>
    <row r="180" spans="1:12" ht="38.25" x14ac:dyDescent="0.25">
      <c r="A180" s="23"/>
      <c r="B180" s="15"/>
      <c r="C180" s="11"/>
      <c r="D180" s="7" t="s">
        <v>23</v>
      </c>
      <c r="E180" s="42" t="s">
        <v>40</v>
      </c>
      <c r="F180" s="43">
        <v>45</v>
      </c>
      <c r="G180" s="43">
        <v>3.46</v>
      </c>
      <c r="H180" s="43">
        <v>0.36</v>
      </c>
      <c r="I180" s="43">
        <v>22.99</v>
      </c>
      <c r="J180" s="43">
        <v>108</v>
      </c>
      <c r="K180" s="44" t="s">
        <v>136</v>
      </c>
      <c r="L180" s="43">
        <v>3.23</v>
      </c>
    </row>
    <row r="181" spans="1:12" ht="25.5" x14ac:dyDescent="0.25">
      <c r="A181" s="23"/>
      <c r="B181" s="15"/>
      <c r="C181" s="11"/>
      <c r="D181" s="7" t="s">
        <v>24</v>
      </c>
      <c r="E181" s="42" t="s">
        <v>48</v>
      </c>
      <c r="F181" s="43">
        <v>130</v>
      </c>
      <c r="G181" s="43">
        <v>0.52</v>
      </c>
      <c r="H181" s="43">
        <v>0.52</v>
      </c>
      <c r="I181" s="43">
        <v>12.74</v>
      </c>
      <c r="J181" s="43">
        <v>58.5</v>
      </c>
      <c r="K181" s="44" t="s">
        <v>138</v>
      </c>
      <c r="L181" s="43">
        <v>17.88</v>
      </c>
    </row>
    <row r="182" spans="1:12" ht="38.25" x14ac:dyDescent="0.25">
      <c r="A182" s="23"/>
      <c r="B182" s="15"/>
      <c r="C182" s="11"/>
      <c r="D182" s="6" t="s">
        <v>50</v>
      </c>
      <c r="E182" s="42" t="s">
        <v>90</v>
      </c>
      <c r="F182" s="43">
        <v>23</v>
      </c>
      <c r="G182" s="43">
        <v>1.24</v>
      </c>
      <c r="H182" s="43">
        <v>1.17</v>
      </c>
      <c r="I182" s="43">
        <v>14.02</v>
      </c>
      <c r="J182" s="43">
        <v>83.97</v>
      </c>
      <c r="K182" s="44" t="s">
        <v>146</v>
      </c>
      <c r="L182" s="43">
        <v>7.04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598</v>
      </c>
      <c r="G184" s="19">
        <f t="shared" ref="G184:J184" si="84">SUM(G177:G183)</f>
        <v>14.83</v>
      </c>
      <c r="H184" s="19">
        <f t="shared" si="84"/>
        <v>15.72</v>
      </c>
      <c r="I184" s="19">
        <f t="shared" si="84"/>
        <v>87.63</v>
      </c>
      <c r="J184" s="19">
        <f t="shared" si="84"/>
        <v>608.41000000000008</v>
      </c>
      <c r="K184" s="25"/>
      <c r="L184" s="19">
        <f t="shared" ref="L184" si="85">SUM(L177:L183)</f>
        <v>76.45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73</v>
      </c>
      <c r="F185" s="43">
        <v>70</v>
      </c>
      <c r="G185" s="43">
        <v>0.95</v>
      </c>
      <c r="H185" s="43">
        <v>4.26</v>
      </c>
      <c r="I185" s="43">
        <v>5.51</v>
      </c>
      <c r="J185" s="43">
        <v>62.9</v>
      </c>
      <c r="K185" s="44" t="s">
        <v>118</v>
      </c>
      <c r="L185" s="43">
        <v>7.09</v>
      </c>
    </row>
    <row r="186" spans="1:12" ht="15" x14ac:dyDescent="0.25">
      <c r="A186" s="23"/>
      <c r="B186" s="15"/>
      <c r="C186" s="11"/>
      <c r="D186" s="7" t="s">
        <v>27</v>
      </c>
      <c r="E186" s="42" t="s">
        <v>64</v>
      </c>
      <c r="F186" s="43">
        <v>200</v>
      </c>
      <c r="G186" s="43">
        <v>1.83</v>
      </c>
      <c r="H186" s="43">
        <v>4.01</v>
      </c>
      <c r="I186" s="43">
        <v>12.53</v>
      </c>
      <c r="J186" s="43">
        <v>94.41</v>
      </c>
      <c r="K186" s="44" t="s">
        <v>111</v>
      </c>
      <c r="L186" s="43">
        <v>4.83</v>
      </c>
    </row>
    <row r="187" spans="1:12" ht="15" x14ac:dyDescent="0.25">
      <c r="A187" s="23"/>
      <c r="B187" s="15"/>
      <c r="C187" s="11"/>
      <c r="D187" s="7" t="s">
        <v>28</v>
      </c>
      <c r="E187" s="42" t="s">
        <v>92</v>
      </c>
      <c r="F187" s="43">
        <v>90</v>
      </c>
      <c r="G187" s="43">
        <v>9.59</v>
      </c>
      <c r="H187" s="43">
        <v>9.0500000000000007</v>
      </c>
      <c r="I187" s="43">
        <v>5.0199999999999996</v>
      </c>
      <c r="J187" s="43">
        <v>134.54</v>
      </c>
      <c r="K187" s="44" t="s">
        <v>133</v>
      </c>
      <c r="L187" s="43">
        <v>70.650000000000006</v>
      </c>
    </row>
    <row r="188" spans="1:12" ht="15" x14ac:dyDescent="0.25">
      <c r="A188" s="23"/>
      <c r="B188" s="15"/>
      <c r="C188" s="11"/>
      <c r="D188" s="7" t="s">
        <v>29</v>
      </c>
      <c r="E188" s="42" t="s">
        <v>42</v>
      </c>
      <c r="F188" s="43">
        <v>170</v>
      </c>
      <c r="G188" s="43">
        <v>7.49</v>
      </c>
      <c r="H188" s="43">
        <v>5.15</v>
      </c>
      <c r="I188" s="43">
        <v>40.869999999999997</v>
      </c>
      <c r="J188" s="43">
        <v>243.65</v>
      </c>
      <c r="K188" s="44" t="s">
        <v>97</v>
      </c>
      <c r="L188" s="43">
        <v>13.99</v>
      </c>
    </row>
    <row r="189" spans="1:12" ht="15" x14ac:dyDescent="0.25">
      <c r="A189" s="23"/>
      <c r="B189" s="15"/>
      <c r="C189" s="11"/>
      <c r="D189" s="7" t="s">
        <v>30</v>
      </c>
      <c r="E189" s="42" t="s">
        <v>59</v>
      </c>
      <c r="F189" s="43">
        <v>180</v>
      </c>
      <c r="G189" s="43">
        <v>0.31</v>
      </c>
      <c r="H189" s="43">
        <v>0.25</v>
      </c>
      <c r="I189" s="43">
        <v>17.149999999999999</v>
      </c>
      <c r="J189" s="43">
        <v>80.97</v>
      </c>
      <c r="K189" s="44" t="s">
        <v>108</v>
      </c>
      <c r="L189" s="43">
        <v>6.78</v>
      </c>
    </row>
    <row r="190" spans="1:12" ht="38.25" x14ac:dyDescent="0.25">
      <c r="A190" s="23"/>
      <c r="B190" s="15"/>
      <c r="C190" s="11"/>
      <c r="D190" s="7" t="s">
        <v>31</v>
      </c>
      <c r="E190" s="42" t="s">
        <v>40</v>
      </c>
      <c r="F190" s="43">
        <v>51</v>
      </c>
      <c r="G190" s="43">
        <v>3.93</v>
      </c>
      <c r="H190" s="43">
        <v>0.41</v>
      </c>
      <c r="I190" s="43">
        <v>26.06</v>
      </c>
      <c r="J190" s="43">
        <v>122.4</v>
      </c>
      <c r="K190" s="44" t="s">
        <v>136</v>
      </c>
      <c r="L190" s="43">
        <v>3.69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761</v>
      </c>
      <c r="G194" s="19">
        <f t="shared" ref="G194:J194" si="86">SUM(G185:G193)</f>
        <v>24.099999999999998</v>
      </c>
      <c r="H194" s="19">
        <f t="shared" si="86"/>
        <v>23.13</v>
      </c>
      <c r="I194" s="19">
        <f t="shared" si="86"/>
        <v>107.13999999999999</v>
      </c>
      <c r="J194" s="19">
        <f t="shared" si="86"/>
        <v>738.87</v>
      </c>
      <c r="K194" s="25"/>
      <c r="L194" s="19">
        <f t="shared" ref="L194" si="87">SUM(L185:L193)</f>
        <v>107.03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1359</v>
      </c>
      <c r="G195" s="32">
        <f t="shared" ref="G195" si="88">G184+G194</f>
        <v>38.93</v>
      </c>
      <c r="H195" s="32">
        <f t="shared" ref="H195" si="89">H184+H194</f>
        <v>38.85</v>
      </c>
      <c r="I195" s="32">
        <f t="shared" ref="I195" si="90">I184+I194</f>
        <v>194.76999999999998</v>
      </c>
      <c r="J195" s="32">
        <f t="shared" ref="J195:L195" si="91">J184+J194</f>
        <v>1347.2800000000002</v>
      </c>
      <c r="K195" s="32"/>
      <c r="L195" s="32">
        <f t="shared" si="91"/>
        <v>183.48000000000002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1329.2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43.462000000000003</v>
      </c>
      <c r="H196" s="34">
        <f t="shared" si="92"/>
        <v>42.628</v>
      </c>
      <c r="I196" s="34">
        <f t="shared" si="92"/>
        <v>186.82300000000001</v>
      </c>
      <c r="J196" s="34">
        <f t="shared" si="92"/>
        <v>1297.1990000000003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183.48000000000002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2023-10-24T11:52:33Z</dcterms:modified>
</cp:coreProperties>
</file>